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95" windowHeight="11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<sst xmlns="http://schemas.openxmlformats.org/spreadsheetml/2006/main" count="50" uniqueCount="50">
  <si>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Код доходов</t>
  </si>
  <si>
    <t>Наименование доходов</t>
  </si>
  <si>
    <t>СОБСТВЕННЫЕ ДОХОДЫ ВСЕГО:</t>
  </si>
  <si>
    <t>НАЛОГОВЫЕ ДОХОДЫ:</t>
  </si>
  <si>
    <t>В том числе:</t>
  </si>
  <si>
    <t>Доходы от акцизов на нефтепродукты</t>
  </si>
  <si>
    <t>Налог на совокупный доход</t>
  </si>
  <si>
    <t>Единый налог на вмененный доход</t>
  </si>
  <si>
    <t>Налоги на имущество</t>
  </si>
  <si>
    <t>НЕНАЛОГОВЫЕ ДОХОДЫ</t>
  </si>
  <si>
    <t>БЕЗВОЗМЕЗДНЫЕ ПЕРЕЧИСЛЕНИЯ  ОТ ДРУГИХ БЮДЖЕТОВ БЮДЖЕТНОЙ СИСТЕМЫ РФ (Финансовая помощь)</t>
  </si>
  <si>
    <t>10102010011000110</t>
  </si>
  <si>
    <t>10503010011000110</t>
  </si>
  <si>
    <t>10601030101000110</t>
  </si>
  <si>
    <t>11105035100000120</t>
  </si>
  <si>
    <t>10606033101000110</t>
  </si>
  <si>
    <t>10606043101000110</t>
  </si>
  <si>
    <t>Налог на доходы физических лиц с доходов, полученных физическими лицами ,являющимися налоговыми резидентами РФ в виде дивидендов от долевого участия в деятельности организаций</t>
  </si>
  <si>
    <t xml:space="preserve">Единый сельскохозяйственный налог </t>
  </si>
  <si>
    <t xml:space="preserve">Налог на имущество физических лиц ,взимаемый по ставкам ,применяемым к объектам налогообложения, расположенным в границах  поселений </t>
  </si>
  <si>
    <t>Земельный налог, в т.ч.</t>
  </si>
  <si>
    <t>Земельный налог, с организаций, обладающих земельными участками, расположенными в границах сельских поселений</t>
  </si>
  <si>
    <t>Земельный налог с физических лиц, обладающих земельными участками, расположенными в границах сельских поселений</t>
  </si>
  <si>
    <t>Доходы от уплаты акцизов на прямогонный бензин ,производимый на территории Российской Федерации,  зачисляемые в консолидированные бюджеты субъектов РФ</t>
  </si>
  <si>
    <t>Доходы от уплаты акцизов на дизельное  топливо, зачисляемые в консолидированные бюджеты субъектов РФ</t>
  </si>
  <si>
    <t>Доходы от уплаты акцизов на моторные для дизельных и (или) карбюраторных (инжекторных) двигателей, 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</si>
  <si>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РФ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</si>
  <si>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 имущества муниципальных автономных учреждений)</t>
  </si>
  <si>
    <t>фактическое  поступление</t>
  </si>
  <si>
    <t>10302231010000110</t>
  </si>
  <si>
    <t>10302241010000110</t>
  </si>
  <si>
    <t>10302251010000110</t>
  </si>
  <si>
    <t>10302261010000110</t>
  </si>
  <si>
    <t>% исполнения по годовому плану</t>
  </si>
  <si>
    <t xml:space="preserve">     план по доходам                    2021 г.</t>
  </si>
  <si>
    <t>2.02.20216.10.7300.150</t>
  </si>
  <si>
    <t>Субсидии бюджетам сельских поселений за счет средств целевого бюджетного дорожного фонда Кабардино-Балкарской Республики</t>
  </si>
  <si>
    <t>2.02.25243.10.0000.150</t>
  </si>
  <si>
    <t>Субсидии бюджетам сельских поселений на строительство и реконструкцию (модернизацию) объектов питьевого водоснабжения</t>
  </si>
  <si>
    <t>2.02.16001.10.0000.150</t>
  </si>
  <si>
    <t>Дотации бюджетам сельских поселений на выравнивание бюджетной обеспеченности из бюджетов муниципальных районов</t>
  </si>
  <si>
    <t>2.02.16001.10.7001.150</t>
  </si>
  <si>
    <t>Дотации бюджетам сельских поселений на выравнивание бюджетной обеспеченности за счет субвенции из республиканского бюджета Кабардино-Балкарской Республики</t>
  </si>
  <si>
    <t>2.02.35118.10.0000.150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</si>
  <si>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</si>
  <si>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итого:</t>
  </si>
  <si>
    <t xml:space="preserve">                 Исполнение доходной части бюджета  сельского                                                         поселения Лечинкай Чегемского муниципального района                                                                                    Кабардино-Балкарской Республики за  2022 год</t>
  </si>
  <si>
    <t>10904053101000110</t>
  </si>
  <si>
    <t>Земельный налог с физических лиц,  ПО ОБЯЗАТЕЛЬСТВАМ ВОЗНИКШИМ ДО 1 ЯНВАРЯ 2006Г.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</si>
  <si>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Лечинкай №52                                                                                                                                                                        от 21.02.2023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</si>
</sst>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" fontId="1" fillId="0" borderId="10" xfId="0" applyNumberFormat="1" applyFont="1" applyBorder="1" applyAlignment="1" applyProtection="1">
      <alignment horizontal="right" vertical="top" wrapText="1"/>
      <protection/>
    </xf>
    <xf numFmtId="4" fontId="2" fillId="0" borderId="10" xfId="0" applyNumberFormat="1" applyFont="1" applyBorder="1" applyAlignment="1" applyProtection="1">
      <alignment horizontal="center" vertical="top" wrapText="1"/>
      <protection/>
    </xf>
    <xf numFmtId="4" fontId="2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">
      <selection activeCell="A2" sqref="A2:E4"/>
    </sheetView>
  </sheetViews>
  <sheetFormatPr defaultColWidth="9.00390625" defaultRowHeight="12.75"/>
  <cols>
    <col min="1" max="1" width="19.875" style="0" customWidth="1"/>
    <col min="2" max="2" width="34.00390625" style="0" customWidth="1"/>
    <col min="3" max="3" width="15.75390625" style="0" customWidth="1"/>
    <col min="4" max="4" width="15.25390625" style="0" customWidth="1"/>
    <col min="5" max="5" width="11.00390625" style="0" customWidth="1"/>
  </cols>
  <sheetData>
    <row r="2" spans="1:5" ht="27" customHeight="1">
      <c r="A2" s="18" t="s">
        <v>49</v>
      </c>
      <c r="B2" s="18"/>
      <c r="C2" s="18"/>
      <c r="D2" s="18"/>
      <c r="E2" s="18"/>
    </row>
    <row r="3" spans="1:5" ht="41.25" customHeight="1">
      <c r="A3" s="18"/>
      <c r="B3" s="18"/>
      <c r="C3" s="18"/>
      <c r="D3" s="18"/>
      <c r="E3" s="18"/>
    </row>
    <row r="4" spans="1:5" ht="15.75" customHeight="1" hidden="1">
      <c r="A4" s="18"/>
      <c r="B4" s="18"/>
      <c r="C4" s="18"/>
      <c r="D4" s="18"/>
      <c r="E4" s="18"/>
    </row>
    <row r="5" spans="1:5" ht="0.75" customHeight="1">
      <c r="A5" s="16" t="s">
        <v>46</v>
      </c>
      <c r="B5" s="16"/>
      <c r="C5" s="16"/>
      <c r="D5" s="16"/>
      <c r="E5" s="16"/>
    </row>
    <row r="6" spans="1:5" ht="79.5" customHeight="1">
      <c r="A6" s="17"/>
      <c r="B6" s="17"/>
      <c r="C6" s="17"/>
      <c r="D6" s="17"/>
      <c r="E6" s="17"/>
    </row>
    <row r="7" spans="1:5" ht="78.75" customHeight="1">
      <c r="A7" s="5" t="s">
        <v>0</v>
      </c>
      <c r="B7" s="2" t="s">
        <v>1</v>
      </c>
      <c r="C7" s="3" t="s">
        <v>34</v>
      </c>
      <c r="D7" s="3" t="s">
        <v>28</v>
      </c>
      <c r="E7" s="3" t="s">
        <v>33</v>
      </c>
    </row>
    <row r="8" spans="1:5" ht="32.25" customHeight="1">
      <c r="A8" s="5"/>
      <c r="B8" s="4" t="s">
        <v>2</v>
      </c>
      <c r="C8" s="14">
        <f>C9+C26</f>
        <v>4409260</v>
      </c>
      <c r="D8" s="14">
        <f>D9+D26</f>
        <v>4966572.572799999</v>
      </c>
      <c r="E8" s="14">
        <f>D8*100/C8</f>
        <v>112.63959423576743</v>
      </c>
    </row>
    <row r="9" spans="1:5" ht="33" customHeight="1">
      <c r="A9" s="5"/>
      <c r="B9" s="4" t="s">
        <v>3</v>
      </c>
      <c r="C9" s="14">
        <f>C11+C12+C20+C17</f>
        <v>4024260</v>
      </c>
      <c r="D9" s="14">
        <f>D11+D12+D20+D17</f>
        <v>4640222.0928</v>
      </c>
      <c r="E9" s="14">
        <f>D9*100/C9</f>
        <v>115.30622009512307</v>
      </c>
    </row>
    <row r="10" spans="1:5" ht="15.75">
      <c r="A10" s="5"/>
      <c r="B10" s="2" t="s">
        <v>4</v>
      </c>
      <c r="C10" s="15"/>
      <c r="D10" s="15"/>
      <c r="E10" s="15"/>
    </row>
    <row r="11" spans="1:5" s="1" customFormat="1" ht="129" customHeight="1">
      <c r="A11" s="6" t="s">
        <v>11</v>
      </c>
      <c r="B11" s="2" t="s">
        <v>17</v>
      </c>
      <c r="C11" s="14">
        <v>611000</v>
      </c>
      <c r="D11" s="14">
        <v>508987.35</v>
      </c>
      <c r="E11" s="14">
        <f aca="true" t="shared" si="0" ref="E11:E17">D11*100/C11</f>
        <v>83.3039852700491</v>
      </c>
    </row>
    <row r="12" spans="1:5" s="1" customFormat="1" ht="33.75" customHeight="1">
      <c r="A12" s="8"/>
      <c r="B12" s="4" t="s">
        <v>5</v>
      </c>
      <c r="C12" s="14">
        <f>C13+C14+C15+C16</f>
        <v>2504260</v>
      </c>
      <c r="D12" s="14">
        <f>D13+D14+D15+D16</f>
        <v>2889761.9628</v>
      </c>
      <c r="E12" s="14">
        <f t="shared" si="0"/>
        <v>115.39384739603715</v>
      </c>
    </row>
    <row r="13" spans="1:5" s="1" customFormat="1" ht="85.5" customHeight="1">
      <c r="A13" s="7" t="s">
        <v>29</v>
      </c>
      <c r="B13" s="2" t="s">
        <v>24</v>
      </c>
      <c r="C13" s="15">
        <v>1132250</v>
      </c>
      <c r="D13" s="15">
        <v>1448657.96</v>
      </c>
      <c r="E13" s="14">
        <f t="shared" si="0"/>
        <v>127.94506160300287</v>
      </c>
    </row>
    <row r="14" spans="1:5" s="1" customFormat="1" ht="109.5" customHeight="1">
      <c r="A14" s="7" t="s">
        <v>30</v>
      </c>
      <c r="B14" s="2" t="s">
        <v>25</v>
      </c>
      <c r="C14" s="15">
        <v>6270</v>
      </c>
      <c r="D14" s="15">
        <v>7825.01</v>
      </c>
      <c r="E14" s="14">
        <f t="shared" si="0"/>
        <v>124.80079744816587</v>
      </c>
    </row>
    <row r="15" spans="1:5" s="1" customFormat="1" ht="111.75" customHeight="1">
      <c r="A15" s="7" t="s">
        <v>31</v>
      </c>
      <c r="B15" s="2" t="s">
        <v>26</v>
      </c>
      <c r="C15" s="15">
        <v>1507720</v>
      </c>
      <c r="D15" s="15">
        <v>1599482.08</v>
      </c>
      <c r="E15" s="14">
        <f t="shared" si="0"/>
        <v>106.08614862176</v>
      </c>
    </row>
    <row r="16" spans="1:5" s="1" customFormat="1" ht="129" customHeight="1">
      <c r="A16" s="7" t="s">
        <v>32</v>
      </c>
      <c r="B16" s="2" t="s">
        <v>23</v>
      </c>
      <c r="C16" s="15">
        <v>-141980</v>
      </c>
      <c r="D16" s="15">
        <v>-166203.0872</v>
      </c>
      <c r="E16" s="14">
        <f t="shared" si="0"/>
        <v>117.06091505845895</v>
      </c>
    </row>
    <row r="17" spans="1:5" s="1" customFormat="1" ht="28.5" customHeight="1">
      <c r="A17" s="6"/>
      <c r="B17" s="4" t="s">
        <v>6</v>
      </c>
      <c r="C17" s="14">
        <f>C18+C19</f>
        <v>77000</v>
      </c>
      <c r="D17" s="14">
        <f>D18+D19</f>
        <v>38157.25</v>
      </c>
      <c r="E17" s="14">
        <f t="shared" si="0"/>
        <v>49.55487012987013</v>
      </c>
    </row>
    <row r="18" spans="1:5" s="1" customFormat="1" ht="32.25" customHeight="1">
      <c r="A18" s="7"/>
      <c r="B18" s="2" t="s">
        <v>7</v>
      </c>
      <c r="C18" s="15">
        <v>0</v>
      </c>
      <c r="D18" s="15">
        <v>0</v>
      </c>
      <c r="E18" s="14">
        <v>0</v>
      </c>
    </row>
    <row r="19" spans="1:5" s="1" customFormat="1" ht="54" customHeight="1">
      <c r="A19" s="7" t="s">
        <v>12</v>
      </c>
      <c r="B19" s="2" t="s">
        <v>18</v>
      </c>
      <c r="C19" s="15">
        <v>77000</v>
      </c>
      <c r="D19" s="15">
        <v>38157.25</v>
      </c>
      <c r="E19" s="14">
        <f aca="true" t="shared" si="1" ref="E19:E28">D19*100/C19</f>
        <v>49.55487012987013</v>
      </c>
    </row>
    <row r="20" spans="1:5" s="1" customFormat="1" ht="26.25" customHeight="1">
      <c r="A20" s="7"/>
      <c r="B20" s="4" t="s">
        <v>8</v>
      </c>
      <c r="C20" s="14">
        <f>C21+C22</f>
        <v>832000</v>
      </c>
      <c r="D20" s="14">
        <f>D21+D22</f>
        <v>1203315.53</v>
      </c>
      <c r="E20" s="14">
        <f t="shared" si="1"/>
        <v>144.6292704326923</v>
      </c>
    </row>
    <row r="21" spans="1:5" s="1" customFormat="1" ht="96" customHeight="1">
      <c r="A21" s="7" t="s">
        <v>13</v>
      </c>
      <c r="B21" s="2" t="s">
        <v>19</v>
      </c>
      <c r="C21" s="15">
        <v>184000</v>
      </c>
      <c r="D21" s="15">
        <v>586848.28</v>
      </c>
      <c r="E21" s="14">
        <f t="shared" si="1"/>
        <v>318.93928260869563</v>
      </c>
    </row>
    <row r="22" spans="1:5" s="1" customFormat="1" ht="29.25" customHeight="1">
      <c r="A22" s="7"/>
      <c r="B22" s="4" t="s">
        <v>20</v>
      </c>
      <c r="C22" s="14">
        <f>C23+C24</f>
        <v>648000</v>
      </c>
      <c r="D22" s="14">
        <f>D23+D24+D25</f>
        <v>616467.25</v>
      </c>
      <c r="E22" s="14">
        <f t="shared" si="1"/>
        <v>95.1338348765432</v>
      </c>
    </row>
    <row r="23" spans="1:5" s="1" customFormat="1" ht="112.5" customHeight="1">
      <c r="A23" s="7" t="s">
        <v>15</v>
      </c>
      <c r="B23" s="2" t="s">
        <v>21</v>
      </c>
      <c r="C23" s="15">
        <v>450000</v>
      </c>
      <c r="D23" s="15">
        <v>416120.94</v>
      </c>
      <c r="E23" s="14">
        <f>D23*100/C23</f>
        <v>92.47132</v>
      </c>
    </row>
    <row r="24" spans="1:5" s="1" customFormat="1" ht="114.75" customHeight="1">
      <c r="A24" s="7" t="s">
        <v>16</v>
      </c>
      <c r="B24" s="2" t="s">
        <v>22</v>
      </c>
      <c r="C24" s="15">
        <v>198000</v>
      </c>
      <c r="D24" s="15">
        <v>210389.71</v>
      </c>
      <c r="E24" s="14">
        <f t="shared" si="1"/>
        <v>106.25742929292929</v>
      </c>
    </row>
    <row r="25" spans="1:5" s="1" customFormat="1" ht="114.75" customHeight="1">
      <c r="A25" s="7" t="s">
        <v>47</v>
      </c>
      <c r="B25" s="2" t="s">
        <v>48</v>
      </c>
      <c r="C25" s="15">
        <v>0</v>
      </c>
      <c r="D25" s="15">
        <v>-10043.4</v>
      </c>
      <c r="E25" s="14">
        <v>0</v>
      </c>
    </row>
    <row r="26" spans="1:5" ht="36.75" customHeight="1">
      <c r="A26" s="7"/>
      <c r="B26" s="4" t="s">
        <v>9</v>
      </c>
      <c r="C26" s="14">
        <f>C27</f>
        <v>385000</v>
      </c>
      <c r="D26" s="14">
        <f>D27</f>
        <v>326350.48</v>
      </c>
      <c r="E26" s="14">
        <f t="shared" si="1"/>
        <v>84.76635844155844</v>
      </c>
    </row>
    <row r="27" spans="1:5" ht="133.5" customHeight="1">
      <c r="A27" s="7" t="s">
        <v>14</v>
      </c>
      <c r="B27" s="2" t="s">
        <v>27</v>
      </c>
      <c r="C27" s="15">
        <v>385000</v>
      </c>
      <c r="D27" s="15">
        <v>326350.48</v>
      </c>
      <c r="E27" s="14">
        <f t="shared" si="1"/>
        <v>84.76635844155844</v>
      </c>
    </row>
    <row r="28" spans="1:5" ht="78.75">
      <c r="A28" s="8"/>
      <c r="B28" s="4" t="s">
        <v>10</v>
      </c>
      <c r="C28" s="14">
        <f>C29+C30+C31+C32+C33</f>
        <v>11118676.81</v>
      </c>
      <c r="D28" s="14">
        <f>D29+D30+D31+D32+D33</f>
        <v>10923315.83</v>
      </c>
      <c r="E28" s="14">
        <f t="shared" si="1"/>
        <v>98.24294757965899</v>
      </c>
    </row>
    <row r="29" spans="1:5" ht="71.25" customHeight="1">
      <c r="A29" s="9" t="s">
        <v>39</v>
      </c>
      <c r="B29" s="10" t="s">
        <v>40</v>
      </c>
      <c r="C29" s="15">
        <v>5860000</v>
      </c>
      <c r="D29" s="12">
        <v>5860000</v>
      </c>
      <c r="E29" s="14">
        <f aca="true" t="shared" si="2" ref="E29:E34">D29*100/C29</f>
        <v>100</v>
      </c>
    </row>
    <row r="30" spans="1:5" ht="117" customHeight="1">
      <c r="A30" s="9" t="s">
        <v>41</v>
      </c>
      <c r="B30" s="10" t="s">
        <v>42</v>
      </c>
      <c r="C30" s="15">
        <v>226120</v>
      </c>
      <c r="D30" s="15">
        <v>226120</v>
      </c>
      <c r="E30" s="14">
        <f t="shared" si="2"/>
        <v>100</v>
      </c>
    </row>
    <row r="31" spans="1:5" ht="134.25" customHeight="1">
      <c r="A31" s="9" t="s">
        <v>35</v>
      </c>
      <c r="B31" s="10" t="s">
        <v>36</v>
      </c>
      <c r="C31" s="15">
        <v>3110271.01</v>
      </c>
      <c r="D31" s="15">
        <v>3110271.01</v>
      </c>
      <c r="E31" s="14">
        <f t="shared" si="2"/>
        <v>100.00000000000001</v>
      </c>
    </row>
    <row r="32" spans="1:5" ht="132.75" customHeight="1">
      <c r="A32" s="9" t="s">
        <v>37</v>
      </c>
      <c r="B32" s="10" t="s">
        <v>38</v>
      </c>
      <c r="C32" s="15">
        <v>1668488</v>
      </c>
      <c r="D32" s="15">
        <v>1473127.02</v>
      </c>
      <c r="E32" s="15">
        <f>D32*100/C32</f>
        <v>88.2911366458734</v>
      </c>
    </row>
    <row r="33" spans="1:5" ht="132.75" customHeight="1">
      <c r="A33" s="9" t="s">
        <v>43</v>
      </c>
      <c r="B33" s="10" t="s">
        <v>44</v>
      </c>
      <c r="C33" s="15">
        <v>253797.8</v>
      </c>
      <c r="D33" s="15">
        <v>253797.8</v>
      </c>
      <c r="E33" s="14">
        <f t="shared" si="2"/>
        <v>100</v>
      </c>
    </row>
    <row r="34" spans="1:5" ht="15.75">
      <c r="A34" s="11" t="s">
        <v>45</v>
      </c>
      <c r="B34" s="10"/>
      <c r="C34" s="13">
        <f>C8+C28</f>
        <v>15527936.81</v>
      </c>
      <c r="D34" s="13">
        <f>D8+D28</f>
        <v>15889888.4028</v>
      </c>
      <c r="E34" s="14">
        <f t="shared" si="2"/>
        <v>102.33097028426147</v>
      </c>
    </row>
  </sheetData>
  <sheetProtection/>
  <mergeCells count="2">
    <mergeCell ref="A5:E6"/>
    <mergeCell ref="A2:E4"/>
  </mergeCells>
  <printOptions/>
  <pageMargins left="0.39" right="0.35" top="0.45" bottom="0.4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2023-02-20T11:58:41Z</cp:lastPrinted>
  <dcterms:created xsi:type="dcterms:W3CDTF">2015-01-01T09:56:52Z</dcterms:created>
  <dcterms:modified xsi:type="dcterms:W3CDTF">2023-02-20T11:59:23Z</dcterms:modified>
  <cp:category/>
  <cp:version/>
  <cp:contentType/>
  <cp:contentStatus/>
</cp:coreProperties>
</file>