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<sst xmlns="http://schemas.openxmlformats.org/spreadsheetml/2006/main" count="48" uniqueCount="48">
  <si>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0102 -глава</t>
  </si>
  <si>
    <t>Итого:</t>
  </si>
  <si>
    <t>% исполн.</t>
  </si>
  <si>
    <t xml:space="preserve">теплоэнергия                           223103                    </t>
  </si>
  <si>
    <t>0801     МКУК СДК</t>
  </si>
  <si>
    <t>НАЛОГИ на дороги</t>
  </si>
  <si>
    <t>Глава з/плата</t>
  </si>
  <si>
    <t>Глава отчисления на  з/плата</t>
  </si>
  <si>
    <t>аппарат-отчисления</t>
  </si>
  <si>
    <t xml:space="preserve">аппарат- з/плата                                   </t>
  </si>
  <si>
    <t xml:space="preserve">связь                                     </t>
  </si>
  <si>
    <t xml:space="preserve">электроэнергия                   </t>
  </si>
  <si>
    <t xml:space="preserve">ремонт помещении               </t>
  </si>
  <si>
    <t xml:space="preserve">налоги   на имущество                                  </t>
  </si>
  <si>
    <t xml:space="preserve">налоги   на землю                                  </t>
  </si>
  <si>
    <t xml:space="preserve">0111 резервный фонд  </t>
  </si>
  <si>
    <t xml:space="preserve">взносы зв членство АСМО                                                                                         </t>
  </si>
  <si>
    <t xml:space="preserve">Уличное освещение            </t>
  </si>
  <si>
    <t xml:space="preserve">з/плата                                       </t>
  </si>
  <si>
    <t xml:space="preserve">з/плата  ВУС                                      </t>
  </si>
  <si>
    <t>отчисления на з/пл ВУС</t>
  </si>
  <si>
    <t xml:space="preserve">стимулирущие                         </t>
  </si>
  <si>
    <t xml:space="preserve">начис.на з/п                              </t>
  </si>
  <si>
    <t xml:space="preserve">теплоэнергия                                                </t>
  </si>
  <si>
    <t xml:space="preserve">налоги  на имущество    </t>
  </si>
  <si>
    <t>информационных услуги</t>
  </si>
  <si>
    <t>план</t>
  </si>
  <si>
    <t>исполнение</t>
  </si>
  <si>
    <t xml:space="preserve">подписка газет,услуги газеты           </t>
  </si>
  <si>
    <t>Приложение №4</t>
  </si>
  <si>
    <t>Исполнение расходов  бюджета  сельского   поселения Лечинкай Чегемского муниципального района Кабардино-Балкарской Республики за 2018 год</t>
  </si>
  <si>
    <t>прочие налоги-пени</t>
  </si>
  <si>
    <t>канцтовары и картриджи</t>
  </si>
  <si>
    <t>системный блок</t>
  </si>
  <si>
    <t>услуги  трактора на ремонт моста</t>
  </si>
  <si>
    <t xml:space="preserve">Прочие услуги  ремонт дорог                    </t>
  </si>
  <si>
    <t>Приобретение светильников</t>
  </si>
  <si>
    <t>Проведение кадастровых работ</t>
  </si>
  <si>
    <t>Прочие услуг -очистка свалки</t>
  </si>
  <si>
    <t xml:space="preserve">прочие услуги-трев.кнопка </t>
  </si>
  <si>
    <t>Заработная рплата по договору</t>
  </si>
  <si>
    <t>отчисления по договору</t>
  </si>
  <si>
    <t>Субсидии на ремонт</t>
  </si>
  <si>
    <t>Устройство индивидуальной котельной</t>
  </si>
  <si>
    <t>за изготовление программы коммунальной инфраструктуры</t>
  </si>
  <si>
    <t>приобретение канцтоваров</t>
  </si>
  <si>
    <t>охрана ОВО</t>
  </si>
  <si>
    <t>к решению №74 Совета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сельского поселения Лечинкай от 22.02.2019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</si>
</sst>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justify"/>
    </xf>
    <xf numFmtId="2" fontId="8" fillId="0" borderId="10" xfId="0" applyNumberFormat="1" applyFont="1" applyBorder="1" applyAlignment="1">
      <alignment vertical="justify"/>
    </xf>
    <xf numFmtId="2" fontId="6" fillId="0" borderId="10" xfId="0" applyNumberFormat="1" applyFont="1" applyBorder="1" applyAlignment="1">
      <alignment horizontal="right" vertical="justify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8" fillId="0" borderId="0" xfId="0" applyNumberFormat="1" applyFont="1" applyBorder="1" applyAlignment="1">
      <alignment vertical="justify"/>
    </xf>
    <xf numFmtId="2" fontId="6" fillId="0" borderId="0" xfId="0" applyNumberFormat="1" applyFont="1" applyBorder="1" applyAlignment="1">
      <alignment vertical="justify"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left" vertical="justify"/>
    </xf>
    <xf numFmtId="0" fontId="10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B50" sqref="B50:F52"/>
    </sheetView>
  </sheetViews>
  <sheetFormatPr defaultColWidth="9.00390625" defaultRowHeight="39.75" customHeight="1"/>
  <cols>
    <col min="1" max="1" width="3.375" style="0" customWidth="1"/>
    <col min="2" max="2" width="33.625" style="0" customWidth="1"/>
    <col min="3" max="3" width="9.75390625" style="0" hidden="1" customWidth="1"/>
    <col min="4" max="4" width="13.00390625" style="0" customWidth="1"/>
    <col min="5" max="5" width="21.375" style="0" customWidth="1"/>
    <col min="6" max="6" width="20.00390625" style="0" customWidth="1"/>
    <col min="7" max="7" width="13.875" style="0" customWidth="1"/>
  </cols>
  <sheetData>
    <row r="1" spans="1:6" ht="21.75" customHeight="1">
      <c r="A1" s="27" t="s">
        <v>29</v>
      </c>
      <c r="B1" s="27"/>
      <c r="C1" s="27"/>
      <c r="D1" s="27"/>
      <c r="E1" s="27"/>
      <c r="F1" s="27"/>
    </row>
    <row r="2" spans="1:6" ht="30" customHeight="1">
      <c r="A2" s="30" t="s">
        <v>47</v>
      </c>
      <c r="B2" s="30"/>
      <c r="C2" s="30"/>
      <c r="D2" s="30"/>
      <c r="E2" s="30"/>
      <c r="F2" s="30"/>
    </row>
    <row r="3" spans="2:10" ht="69" customHeight="1">
      <c r="B3" s="29" t="s">
        <v>30</v>
      </c>
      <c r="C3" s="29"/>
      <c r="D3" s="29"/>
      <c r="E3" s="29"/>
      <c r="F3" s="29"/>
      <c r="J3" s="25"/>
    </row>
    <row r="4" spans="2:6" ht="15" customHeight="1">
      <c r="B4" s="19"/>
      <c r="C4" s="19"/>
      <c r="D4" s="20" t="s">
        <v>26</v>
      </c>
      <c r="E4" s="21" t="s">
        <v>27</v>
      </c>
      <c r="F4" s="20" t="s">
        <v>2</v>
      </c>
    </row>
    <row r="5" spans="2:6" ht="18" customHeight="1">
      <c r="B5" s="16" t="s">
        <v>0</v>
      </c>
      <c r="C5" s="11"/>
      <c r="D5" s="11">
        <f>D6+D7</f>
        <v>544536</v>
      </c>
      <c r="E5" s="11">
        <f>E6+E7</f>
        <v>543436</v>
      </c>
      <c r="F5" s="13">
        <f aca="true" t="shared" si="0" ref="F5:F34">E5*100/D5</f>
        <v>99.79799315380434</v>
      </c>
    </row>
    <row r="6" spans="2:6" ht="15.75" customHeight="1">
      <c r="B6" s="15" t="s">
        <v>6</v>
      </c>
      <c r="C6" s="10"/>
      <c r="D6" s="10">
        <v>419390</v>
      </c>
      <c r="E6" s="12">
        <v>419390</v>
      </c>
      <c r="F6" s="13">
        <f t="shared" si="0"/>
        <v>100</v>
      </c>
    </row>
    <row r="7" spans="2:6" ht="14.25" customHeight="1">
      <c r="B7" s="15" t="s">
        <v>7</v>
      </c>
      <c r="C7" s="10"/>
      <c r="D7" s="10">
        <v>125146</v>
      </c>
      <c r="E7" s="12">
        <v>124046</v>
      </c>
      <c r="F7" s="13">
        <f t="shared" si="0"/>
        <v>99.12102664088344</v>
      </c>
    </row>
    <row r="8" spans="2:6" ht="16.5" customHeight="1">
      <c r="B8" s="15" t="s">
        <v>9</v>
      </c>
      <c r="C8" s="10"/>
      <c r="D8" s="10">
        <v>1396524</v>
      </c>
      <c r="E8" s="12">
        <v>1396524</v>
      </c>
      <c r="F8" s="13">
        <f t="shared" si="0"/>
        <v>100</v>
      </c>
    </row>
    <row r="9" spans="2:6" ht="15.75" customHeight="1">
      <c r="B9" s="15" t="s">
        <v>8</v>
      </c>
      <c r="C9" s="10"/>
      <c r="D9" s="10">
        <v>421750</v>
      </c>
      <c r="E9" s="12">
        <v>421750</v>
      </c>
      <c r="F9" s="13">
        <f t="shared" si="0"/>
        <v>100</v>
      </c>
    </row>
    <row r="10" spans="2:6" ht="15" customHeight="1">
      <c r="B10" s="15" t="s">
        <v>10</v>
      </c>
      <c r="C10" s="10"/>
      <c r="D10" s="10">
        <v>71300</v>
      </c>
      <c r="E10" s="14">
        <v>71300</v>
      </c>
      <c r="F10" s="13">
        <f t="shared" si="0"/>
        <v>100</v>
      </c>
    </row>
    <row r="11" spans="2:6" ht="13.5" customHeight="1">
      <c r="B11" s="15" t="s">
        <v>11</v>
      </c>
      <c r="C11" s="10"/>
      <c r="D11" s="10">
        <v>20000</v>
      </c>
      <c r="E11" s="12">
        <v>20000</v>
      </c>
      <c r="F11" s="13">
        <f t="shared" si="0"/>
        <v>100</v>
      </c>
    </row>
    <row r="12" spans="2:6" ht="16.5" customHeight="1">
      <c r="B12" s="15" t="s">
        <v>3</v>
      </c>
      <c r="C12" s="10"/>
      <c r="D12" s="10">
        <v>275000</v>
      </c>
      <c r="E12" s="12">
        <v>251965.9</v>
      </c>
      <c r="F12" s="13">
        <f t="shared" si="0"/>
        <v>91.62396363636364</v>
      </c>
    </row>
    <row r="13" spans="2:6" ht="17.25" customHeight="1">
      <c r="B13" s="15" t="s">
        <v>12</v>
      </c>
      <c r="C13" s="10"/>
      <c r="D13" s="10">
        <v>840390</v>
      </c>
      <c r="E13" s="12">
        <v>840169</v>
      </c>
      <c r="F13" s="13">
        <f t="shared" si="0"/>
        <v>99.97370268565786</v>
      </c>
    </row>
    <row r="14" spans="2:6" ht="15" customHeight="1">
      <c r="B14" s="15" t="s">
        <v>25</v>
      </c>
      <c r="C14" s="10"/>
      <c r="D14" s="10">
        <v>124347.32</v>
      </c>
      <c r="E14" s="10">
        <v>124347.32</v>
      </c>
      <c r="F14" s="13">
        <f t="shared" si="0"/>
        <v>100</v>
      </c>
    </row>
    <row r="15" spans="2:6" ht="18" customHeight="1">
      <c r="B15" s="15" t="s">
        <v>28</v>
      </c>
      <c r="C15" s="11"/>
      <c r="D15" s="10">
        <v>50332.54</v>
      </c>
      <c r="E15" s="10">
        <v>50332.54</v>
      </c>
      <c r="F15" s="13">
        <f t="shared" si="0"/>
        <v>100</v>
      </c>
    </row>
    <row r="16" spans="2:6" ht="14.25" customHeight="1">
      <c r="B16" s="15" t="s">
        <v>13</v>
      </c>
      <c r="C16" s="11"/>
      <c r="D16" s="10">
        <v>110000</v>
      </c>
      <c r="E16" s="12">
        <v>95513</v>
      </c>
      <c r="F16" s="13">
        <f t="shared" si="0"/>
        <v>86.83</v>
      </c>
    </row>
    <row r="17" spans="2:6" ht="17.25" customHeight="1">
      <c r="B17" s="15" t="s">
        <v>14</v>
      </c>
      <c r="C17" s="11"/>
      <c r="D17" s="10">
        <v>1000</v>
      </c>
      <c r="E17" s="12">
        <v>501</v>
      </c>
      <c r="F17" s="13">
        <f t="shared" si="0"/>
        <v>50.1</v>
      </c>
    </row>
    <row r="18" spans="2:6" ht="17.25" customHeight="1">
      <c r="B18" s="15" t="s">
        <v>31</v>
      </c>
      <c r="C18" s="11"/>
      <c r="D18" s="10">
        <v>4987.88</v>
      </c>
      <c r="E18" s="12">
        <v>2179.02</v>
      </c>
      <c r="F18" s="13">
        <f t="shared" si="0"/>
        <v>43.6862955804871</v>
      </c>
    </row>
    <row r="19" spans="2:6" ht="19.5" customHeight="1">
      <c r="B19" s="15" t="s">
        <v>32</v>
      </c>
      <c r="C19" s="11"/>
      <c r="D19" s="10">
        <v>22520.76</v>
      </c>
      <c r="E19" s="12">
        <v>22520.76</v>
      </c>
      <c r="F19" s="13">
        <f t="shared" si="0"/>
        <v>100</v>
      </c>
    </row>
    <row r="20" spans="2:6" ht="16.5" customHeight="1">
      <c r="B20" s="15" t="s">
        <v>33</v>
      </c>
      <c r="C20" s="11"/>
      <c r="D20" s="10">
        <v>32240</v>
      </c>
      <c r="E20" s="12">
        <v>32240</v>
      </c>
      <c r="F20" s="13">
        <f t="shared" si="0"/>
        <v>100</v>
      </c>
    </row>
    <row r="21" spans="2:6" ht="24.75" customHeight="1">
      <c r="B21" s="15" t="s">
        <v>34</v>
      </c>
      <c r="C21" s="11"/>
      <c r="D21" s="10">
        <v>65540</v>
      </c>
      <c r="E21" s="12">
        <v>65540</v>
      </c>
      <c r="F21" s="13">
        <f t="shared" si="0"/>
        <v>100</v>
      </c>
    </row>
    <row r="22" spans="2:6" ht="34.5" customHeight="1">
      <c r="B22" s="15" t="s">
        <v>44</v>
      </c>
      <c r="C22" s="11"/>
      <c r="D22" s="10">
        <v>68000</v>
      </c>
      <c r="E22" s="12">
        <v>68000</v>
      </c>
      <c r="F22" s="13">
        <f t="shared" si="0"/>
        <v>100</v>
      </c>
    </row>
    <row r="23" spans="2:6" ht="16.5" customHeight="1">
      <c r="B23" s="15" t="s">
        <v>46</v>
      </c>
      <c r="C23" s="11"/>
      <c r="D23" s="10">
        <v>1128</v>
      </c>
      <c r="E23" s="12">
        <v>1128</v>
      </c>
      <c r="F23" s="13">
        <f t="shared" si="0"/>
        <v>100</v>
      </c>
    </row>
    <row r="24" spans="2:6" ht="16.5" customHeight="1">
      <c r="B24" s="15"/>
      <c r="C24" s="11"/>
      <c r="D24" s="11">
        <f>SUM(D6:D23)</f>
        <v>4049596.4999999995</v>
      </c>
      <c r="E24" s="13">
        <f>SUM(E6:E23)</f>
        <v>4007446.5399999996</v>
      </c>
      <c r="F24" s="13"/>
    </row>
    <row r="25" spans="2:6" ht="19.5" customHeight="1">
      <c r="B25" s="9" t="s">
        <v>15</v>
      </c>
      <c r="C25" s="10"/>
      <c r="D25" s="11">
        <v>40000</v>
      </c>
      <c r="E25" s="13">
        <v>0</v>
      </c>
      <c r="F25" s="13">
        <f t="shared" si="0"/>
        <v>0</v>
      </c>
    </row>
    <row r="26" spans="2:6" ht="18" customHeight="1">
      <c r="B26" s="15" t="s">
        <v>16</v>
      </c>
      <c r="C26" s="11"/>
      <c r="D26" s="11">
        <v>12657</v>
      </c>
      <c r="E26" s="11">
        <v>12657</v>
      </c>
      <c r="F26" s="13">
        <f t="shared" si="0"/>
        <v>100</v>
      </c>
    </row>
    <row r="27" spans="2:6" ht="19.5" customHeight="1">
      <c r="B27" s="15" t="s">
        <v>17</v>
      </c>
      <c r="C27" s="10"/>
      <c r="D27" s="10">
        <v>300000</v>
      </c>
      <c r="E27" s="12">
        <v>300000</v>
      </c>
      <c r="F27" s="13">
        <f t="shared" si="0"/>
        <v>100</v>
      </c>
    </row>
    <row r="28" spans="2:6" ht="19.5" customHeight="1">
      <c r="B28" s="15" t="s">
        <v>35</v>
      </c>
      <c r="C28" s="10"/>
      <c r="D28" s="10">
        <v>2072939.52</v>
      </c>
      <c r="E28" s="12">
        <v>1748609.65</v>
      </c>
      <c r="F28" s="13">
        <f t="shared" si="0"/>
        <v>84.35410841122851</v>
      </c>
    </row>
    <row r="29" spans="2:6" ht="19.5" customHeight="1">
      <c r="B29" s="15" t="s">
        <v>36</v>
      </c>
      <c r="C29" s="10"/>
      <c r="D29" s="10">
        <v>120000</v>
      </c>
      <c r="E29" s="12">
        <v>120000</v>
      </c>
      <c r="F29" s="13">
        <f t="shared" si="0"/>
        <v>100</v>
      </c>
    </row>
    <row r="30" spans="2:6" ht="18" customHeight="1">
      <c r="B30" s="15" t="s">
        <v>5</v>
      </c>
      <c r="C30" s="10"/>
      <c r="D30" s="10">
        <v>3876124</v>
      </c>
      <c r="E30" s="12">
        <v>3876124</v>
      </c>
      <c r="F30" s="13">
        <f t="shared" si="0"/>
        <v>100</v>
      </c>
    </row>
    <row r="31" spans="2:6" ht="17.25" customHeight="1">
      <c r="B31" s="15" t="s">
        <v>37</v>
      </c>
      <c r="C31" s="11"/>
      <c r="D31" s="10">
        <v>69000</v>
      </c>
      <c r="E31" s="17">
        <v>69000</v>
      </c>
      <c r="F31" s="13">
        <f t="shared" si="0"/>
        <v>100</v>
      </c>
    </row>
    <row r="32" spans="2:6" ht="17.25" customHeight="1">
      <c r="B32" s="15" t="s">
        <v>38</v>
      </c>
      <c r="C32" s="10"/>
      <c r="D32" s="10">
        <v>306969.35</v>
      </c>
      <c r="E32" s="12">
        <v>302204.51</v>
      </c>
      <c r="F32" s="13">
        <f t="shared" si="0"/>
        <v>98.4477798842132</v>
      </c>
    </row>
    <row r="33" spans="2:6" s="3" customFormat="1" ht="17.25" customHeight="1">
      <c r="B33" s="15" t="s">
        <v>19</v>
      </c>
      <c r="C33" s="10"/>
      <c r="D33" s="10">
        <v>140015</v>
      </c>
      <c r="E33" s="12">
        <v>140015</v>
      </c>
      <c r="F33" s="13">
        <f t="shared" si="0"/>
        <v>100</v>
      </c>
    </row>
    <row r="34" spans="2:6" ht="18" customHeight="1">
      <c r="B34" s="15" t="s">
        <v>20</v>
      </c>
      <c r="C34" s="10"/>
      <c r="D34" s="10">
        <v>42284.35</v>
      </c>
      <c r="E34" s="12">
        <v>42284.35</v>
      </c>
      <c r="F34" s="13">
        <f t="shared" si="0"/>
        <v>100</v>
      </c>
    </row>
    <row r="35" spans="2:6" ht="18" customHeight="1">
      <c r="B35" s="15"/>
      <c r="C35" s="10"/>
      <c r="D35" s="10">
        <f>SUM(D25:D34)</f>
        <v>6979989.219999999</v>
      </c>
      <c r="E35" s="12">
        <f>SUM(E25:E34)</f>
        <v>6610894.51</v>
      </c>
      <c r="F35" s="13">
        <f>SUM(F25:F34)</f>
        <v>882.8018882954417</v>
      </c>
    </row>
    <row r="36" spans="2:6" ht="15" customHeight="1">
      <c r="B36" s="16" t="s">
        <v>4</v>
      </c>
      <c r="C36" s="10"/>
      <c r="D36" s="11"/>
      <c r="E36" s="11"/>
      <c r="F36" s="13"/>
    </row>
    <row r="37" spans="2:6" ht="16.5" customHeight="1">
      <c r="B37" s="15" t="s">
        <v>18</v>
      </c>
      <c r="C37" s="10"/>
      <c r="D37" s="10">
        <v>582009</v>
      </c>
      <c r="E37" s="12">
        <v>582009</v>
      </c>
      <c r="F37" s="13">
        <f aca="true" t="shared" si="1" ref="F37:F48">E37*100/D37</f>
        <v>100</v>
      </c>
    </row>
    <row r="38" spans="2:6" ht="16.5" customHeight="1">
      <c r="B38" s="15" t="s">
        <v>21</v>
      </c>
      <c r="C38" s="10"/>
      <c r="D38" s="10">
        <v>164880</v>
      </c>
      <c r="E38" s="12">
        <v>164880</v>
      </c>
      <c r="F38" s="13">
        <f t="shared" si="1"/>
        <v>100</v>
      </c>
    </row>
    <row r="39" spans="2:6" ht="17.25" customHeight="1">
      <c r="B39" s="15" t="s">
        <v>22</v>
      </c>
      <c r="C39" s="10"/>
      <c r="D39" s="10">
        <v>225560</v>
      </c>
      <c r="E39" s="12">
        <v>225560</v>
      </c>
      <c r="F39" s="13">
        <f t="shared" si="1"/>
        <v>100</v>
      </c>
    </row>
    <row r="40" spans="2:6" ht="18" customHeight="1">
      <c r="B40" s="15" t="s">
        <v>23</v>
      </c>
      <c r="C40" s="10"/>
      <c r="D40" s="10">
        <v>291508</v>
      </c>
      <c r="E40" s="12">
        <v>242168.15</v>
      </c>
      <c r="F40" s="13">
        <f t="shared" si="1"/>
        <v>83.07427240418788</v>
      </c>
    </row>
    <row r="41" spans="2:6" ht="17.25" customHeight="1">
      <c r="B41" s="15" t="s">
        <v>40</v>
      </c>
      <c r="C41" s="10"/>
      <c r="D41" s="10">
        <v>199260</v>
      </c>
      <c r="E41" s="12">
        <v>199260</v>
      </c>
      <c r="F41" s="13">
        <f t="shared" si="1"/>
        <v>100</v>
      </c>
    </row>
    <row r="42" spans="2:6" ht="17.25" customHeight="1">
      <c r="B42" s="15" t="s">
        <v>41</v>
      </c>
      <c r="C42" s="10"/>
      <c r="D42" s="10">
        <v>60177</v>
      </c>
      <c r="E42" s="12">
        <v>60177</v>
      </c>
      <c r="F42" s="13">
        <f t="shared" si="1"/>
        <v>100</v>
      </c>
    </row>
    <row r="43" spans="2:6" ht="17.25" customHeight="1">
      <c r="B43" s="15" t="s">
        <v>39</v>
      </c>
      <c r="C43" s="10"/>
      <c r="D43" s="10">
        <v>11128</v>
      </c>
      <c r="E43" s="12">
        <v>4425</v>
      </c>
      <c r="F43" s="13">
        <f t="shared" si="1"/>
        <v>39.76455787203451</v>
      </c>
    </row>
    <row r="44" spans="2:6" ht="15" customHeight="1">
      <c r="B44" s="15" t="s">
        <v>24</v>
      </c>
      <c r="C44" s="10"/>
      <c r="D44" s="10">
        <v>93000</v>
      </c>
      <c r="E44" s="12">
        <v>78480.14</v>
      </c>
      <c r="F44" s="13">
        <f t="shared" si="1"/>
        <v>84.38724731182796</v>
      </c>
    </row>
    <row r="45" spans="2:6" ht="15" customHeight="1">
      <c r="B45" s="15" t="s">
        <v>45</v>
      </c>
      <c r="C45" s="10"/>
      <c r="D45" s="10">
        <v>17007</v>
      </c>
      <c r="E45" s="12">
        <v>10000</v>
      </c>
      <c r="F45" s="13">
        <f t="shared" si="1"/>
        <v>58.799317927912035</v>
      </c>
    </row>
    <row r="46" spans="2:6" ht="17.25" customHeight="1">
      <c r="B46" s="15" t="s">
        <v>42</v>
      </c>
      <c r="C46" s="10"/>
      <c r="D46" s="10">
        <v>510204.08</v>
      </c>
      <c r="E46" s="12">
        <v>510204.08</v>
      </c>
      <c r="F46" s="13">
        <f t="shared" si="1"/>
        <v>100</v>
      </c>
    </row>
    <row r="47" spans="2:7" ht="27.75" customHeight="1">
      <c r="B47" s="15" t="s">
        <v>43</v>
      </c>
      <c r="C47" s="10"/>
      <c r="D47" s="10">
        <v>196290</v>
      </c>
      <c r="E47" s="12">
        <v>196290</v>
      </c>
      <c r="F47" s="12">
        <f t="shared" si="1"/>
        <v>100</v>
      </c>
      <c r="G47" s="3"/>
    </row>
    <row r="48" spans="2:7" ht="27.75" customHeight="1">
      <c r="B48" s="15"/>
      <c r="C48" s="10"/>
      <c r="D48" s="10">
        <f>SUM(D37:D47)</f>
        <v>2351023.08</v>
      </c>
      <c r="E48" s="12">
        <f>SUM(E37:E47)</f>
        <v>2273453.37</v>
      </c>
      <c r="F48" s="12">
        <f t="shared" si="1"/>
        <v>96.70059768192492</v>
      </c>
      <c r="G48" s="3"/>
    </row>
    <row r="49" spans="2:16" ht="19.5" customHeight="1">
      <c r="B49" s="18" t="s">
        <v>1</v>
      </c>
      <c r="C49" s="12"/>
      <c r="D49" s="13">
        <f>D24+D35+D48</f>
        <v>13380608.799999999</v>
      </c>
      <c r="E49" s="13">
        <f>E24+E35+E48</f>
        <v>12891794.419999998</v>
      </c>
      <c r="F49" s="12">
        <v>95.17</v>
      </c>
      <c r="G49" s="24"/>
      <c r="J49" s="22"/>
      <c r="K49" s="23"/>
      <c r="L49" s="22"/>
      <c r="M49" s="22"/>
      <c r="N49" s="22"/>
      <c r="O49" s="3"/>
      <c r="P49" s="3"/>
    </row>
    <row r="50" spans="2:16" ht="39.75" customHeight="1">
      <c r="B50" s="5"/>
      <c r="C50" s="6"/>
      <c r="D50" s="6"/>
      <c r="E50" s="28"/>
      <c r="F50" s="28"/>
      <c r="G50" s="3"/>
      <c r="J50" s="3"/>
      <c r="K50" s="3"/>
      <c r="L50" s="3"/>
      <c r="M50" s="3"/>
      <c r="N50" s="3"/>
      <c r="O50" s="3"/>
      <c r="P50" s="3"/>
    </row>
    <row r="51" spans="2:6" ht="39.75" customHeight="1">
      <c r="B51" s="5"/>
      <c r="C51" s="5"/>
      <c r="D51" s="5"/>
      <c r="E51" s="7"/>
      <c r="F51" s="3"/>
    </row>
    <row r="52" spans="2:11" ht="39.75" customHeight="1">
      <c r="B52" s="1"/>
      <c r="C52" s="1"/>
      <c r="D52" s="1"/>
      <c r="E52" s="2"/>
      <c r="K52" s="26"/>
    </row>
    <row r="53" spans="2:6" ht="39.75" customHeight="1">
      <c r="B53" s="1"/>
      <c r="C53" s="1"/>
      <c r="D53" s="1"/>
      <c r="E53" s="8"/>
      <c r="F53" s="4"/>
    </row>
    <row r="54" spans="2:5" ht="39.75" customHeight="1">
      <c r="B54" s="1"/>
      <c r="C54" s="1"/>
      <c r="D54" s="1"/>
      <c r="E54" s="2"/>
    </row>
    <row r="55" spans="2:5" ht="39.75" customHeight="1">
      <c r="B55" s="2"/>
      <c r="C55" s="2"/>
      <c r="D55" s="2"/>
      <c r="E55" s="4"/>
    </row>
    <row r="56" spans="2:5" ht="39.75" customHeight="1">
      <c r="B56" s="2"/>
      <c r="C56" s="2"/>
      <c r="D56" s="2"/>
      <c r="E56" s="2"/>
    </row>
    <row r="57" spans="2:5" ht="39.75" customHeight="1">
      <c r="B57" s="2"/>
      <c r="C57" s="2"/>
      <c r="D57" s="2"/>
      <c r="E57" s="2"/>
    </row>
  </sheetData>
  <sheetProtection/>
  <mergeCells count="4">
    <mergeCell ref="A1:F1"/>
    <mergeCell ref="E50:F50"/>
    <mergeCell ref="B3:F3"/>
    <mergeCell ref="A2:F2"/>
  </mergeCells>
  <printOptions/>
  <pageMargins left="0.38" right="0.75" top="0.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Рая</dc:creator>
  <cp:keywords/>
  <dc:description/>
  <cp:lastModifiedBy>Рая</cp:lastModifiedBy>
  <cp:lastPrinted>2019-02-21T13:35:41Z</cp:lastPrinted>
  <dcterms:created xsi:type="dcterms:W3CDTF">2008-11-26T12:32:56Z</dcterms:created>
  <dcterms:modified xsi:type="dcterms:W3CDTF">2019-02-28T07:30:18Z</dcterms:modified>
  <cp:category/>
  <cp:version/>
  <cp:contentType/>
  <cp:contentStatus/>
</cp:coreProperties>
</file>